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1785" yWindow="3405" windowWidth="26565" windowHeight="12600"/>
  </bookViews>
  <sheets>
    <sheet name="I-3" sheetId="4" r:id="rId1"/>
    <sheet name="Метаданные" sheetId="5" r:id="rId2"/>
  </sheets>
  <definedNames>
    <definedName name="_xlnm.Print_Area" localSheetId="0">'I-3'!$A$1:$S$25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4" l="1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T18" i="4" l="1"/>
  <c r="S18" i="4" l="1"/>
  <c r="R14" i="4"/>
  <c r="R18" i="4"/>
  <c r="E10" i="4"/>
  <c r="D10" i="4"/>
  <c r="E18" i="4"/>
  <c r="D18" i="4"/>
  <c r="O14" i="4"/>
  <c r="P14" i="4"/>
  <c r="Q14" i="4"/>
  <c r="N14" i="4"/>
  <c r="Q18" i="4"/>
  <c r="G18" i="4"/>
  <c r="H18" i="4"/>
  <c r="I18" i="4"/>
  <c r="J18" i="4"/>
  <c r="K18" i="4"/>
  <c r="L18" i="4"/>
  <c r="M18" i="4"/>
  <c r="N18" i="4"/>
  <c r="O18" i="4"/>
  <c r="P18" i="4"/>
  <c r="F18" i="4"/>
  <c r="C17" i="4"/>
</calcChain>
</file>

<file path=xl/sharedStrings.xml><?xml version="1.0" encoding="utf-8"?>
<sst xmlns="http://schemas.openxmlformats.org/spreadsheetml/2006/main" count="90" uniqueCount="50">
  <si>
    <t>%</t>
  </si>
  <si>
    <t>Единица</t>
  </si>
  <si>
    <t>1000 т / год</t>
  </si>
  <si>
    <t xml:space="preserve">Опасные отходы </t>
  </si>
  <si>
    <t>-</t>
  </si>
  <si>
    <t>Переработка и вторичное использование отходов</t>
  </si>
  <si>
    <t>Образование ТБО</t>
  </si>
  <si>
    <t>Переработка, вторичное использование ТБО</t>
  </si>
  <si>
    <t>Образование промышленных отходов</t>
  </si>
  <si>
    <t>Переработка, вторичное использование промышленных отходов</t>
  </si>
  <si>
    <t>Переработка, вторичное использование опасных отходов</t>
  </si>
  <si>
    <t>Образование отходов</t>
  </si>
  <si>
    <t xml:space="preserve">Твердые бытовые отходы </t>
  </si>
  <si>
    <t>Показатель</t>
  </si>
  <si>
    <t xml:space="preserve">Переработка и вторичное использование отходов </t>
  </si>
  <si>
    <t>Определение показателя</t>
  </si>
  <si>
    <t xml:space="preserve"> Показатель переработки и вторичного использования (утилизации) отходов характеризует долю всех отходов или отходов конкретной категории подвергающихся вторичному использованию. Показатель отражает объем перерабатываемых и вторично используемых отходов и его процентное отношение к общему объему образующихся отходов в стране в целом, по видам экономической деятельности (промышленные и твердые бытовые отходы) и по вредному воздействию (опасные отходы). </t>
  </si>
  <si>
    <t>Единица измерения</t>
  </si>
  <si>
    <t xml:space="preserve">Измеряется в процентах.
</t>
  </si>
  <si>
    <t xml:space="preserve">Периодичность </t>
  </si>
  <si>
    <t>годовая</t>
  </si>
  <si>
    <t>Источник информации</t>
  </si>
  <si>
    <t>Уровень агрегирования</t>
  </si>
  <si>
    <t>по Республике Казахстан</t>
  </si>
  <si>
    <t>Методология/
методика расчета</t>
  </si>
  <si>
    <t xml:space="preserve">
По формированию данных по образованию всех отходов "Отчет по инвентаризации отходов и инструкции по ее заполнению"
приказ и.о Министра энергетики Республики Казахстан от 29 июля 2016 года № 352. Зарегистрирован в Министерстве юстиции Республики Казахстан 14 сентября 2016 года № 14234. По муниципальным отходам ежегодные государственные статистические наблюдения 1-отходы «Отчет о сборе и вывозе коммунальных отходов» и 2-отходы «Отчет о переработке (сортировке), утилизации и захоронении (депонировании) отходов».
</t>
  </si>
  <si>
    <t>Сопутствующие показатели</t>
  </si>
  <si>
    <t>Связь с индикаторами ЦУР, индикаторами зеленого роста ОЭСР</t>
  </si>
  <si>
    <t>Показатели-составляющие расчета 
показателя</t>
  </si>
  <si>
    <t>Сроки обновления</t>
  </si>
  <si>
    <t>ежегодно в декабре</t>
  </si>
  <si>
    <t>Контакты</t>
  </si>
  <si>
    <t>74-93-11</t>
  </si>
  <si>
    <t>ОЭСР I-6, I-7</t>
  </si>
  <si>
    <t>Доля переработки, вторичного использования опасных отходов</t>
  </si>
  <si>
    <t>Промышленные отходы¹ **</t>
  </si>
  <si>
    <t>** Данные Министерства экологии и природных ресурсов Республики Казахстана на основе информации предоставленной местными исполнительными органами</t>
  </si>
  <si>
    <t xml:space="preserve">Информация представлена Министерством экологии и природных ресурсов Республики Казахстан. По  промышленным отходам информация приведена с учетом поверхностных эффузивных и интрузивных разновозрастных осадочных пород (вскрышные породы). </t>
  </si>
  <si>
    <t>43 867,9</t>
  </si>
  <si>
    <t>1 254,6</t>
  </si>
  <si>
    <t>45 136,8</t>
  </si>
  <si>
    <t>5 043,1</t>
  </si>
  <si>
    <t>Коммунальные отходы *</t>
  </si>
  <si>
    <t>Собрано коммунальных отходов</t>
  </si>
  <si>
    <r>
      <t>*</t>
    </r>
    <r>
      <rPr>
        <sz val="8.4"/>
        <color indexed="8"/>
        <rFont val="Roboto"/>
        <charset val="204"/>
      </rPr>
      <t xml:space="preserve"> </t>
    </r>
    <r>
      <rPr>
        <sz val="12"/>
        <color indexed="8"/>
        <rFont val="Roboto"/>
        <charset val="204"/>
      </rPr>
      <t>По коммунальным отходам информация формируется Бюро национальной статистики Агентства стратегического планирования и реформам РК , охватываются твердые бытовые отходы, собираемые и транспортируемые коммунальными службами</t>
    </r>
  </si>
  <si>
    <t xml:space="preserve">Ответственным государственным органом по формированию данных по образованию всех отходов является Министерство экологии и природных ресурсов Республики Казахстан (МЭПР РК). Информация формируется согласно Государственному кадастру отходов производства и потребления на основе годового отчета по инвентаризации отходов.
По муниципальным отходам информация формируется Бюро национальной статистики Агентства по стратегическому планированию и реформам Республики Казахстан на основе ежегодных государственных статистических наблюдений 1-отходы «Отчет о сборе и вывозе коммунальных отходов» и 2-отходы «Отчет о переработке сортировке, утилизации и захоронении  отходов». </t>
  </si>
  <si>
    <t>Переработка, вторичное использование коммунальных отходов</t>
  </si>
  <si>
    <t>Доля переработки, вторичного использования коммунальных отходов</t>
  </si>
  <si>
    <t>Доля переработки, вторичного использования промышленных отходов</t>
  </si>
  <si>
    <t xml:space="preserve">Доля переработки, вторичного использования ТБО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</si>
</sst>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;[Red]0.0"/>
    <numFmt numFmtId="165" formatCode="#,##0.0"/>
    <numFmt numFmtId="166" formatCode="0.0"/>
    <numFmt numFmtId="167" formatCode="###\ ###\ ###\ ##0"/>
  </numFmts>
  <fonts count="1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Roboto"/>
      <charset val="204"/>
    </font>
    <font>
      <b/>
      <sz val="14"/>
      <color indexed="8"/>
      <name val="Roboto"/>
      <charset val="204"/>
    </font>
    <font>
      <sz val="12"/>
      <color indexed="8"/>
      <name val="Roboto"/>
      <charset val="204"/>
    </font>
    <font>
      <b/>
      <sz val="12"/>
      <color indexed="8"/>
      <name val="Roboto"/>
      <charset val="204"/>
    </font>
    <font>
      <b/>
      <sz val="12"/>
      <name val="Roboto"/>
      <charset val="204"/>
    </font>
    <font>
      <sz val="8"/>
      <color indexed="8"/>
      <name val="Roboto"/>
      <charset val="204"/>
    </font>
    <font>
      <sz val="12"/>
      <color theme="1"/>
      <name val="Roboto"/>
      <charset val="204"/>
    </font>
    <font>
      <sz val="8.4"/>
      <color indexed="8"/>
      <name val="Roboto"/>
      <charset val="204"/>
    </font>
    <font>
      <sz val="12"/>
      <name val="Roboto"/>
      <charset val="204"/>
    </font>
    <font>
      <sz val="11"/>
      <color indexed="8"/>
      <name val="Roboto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wrapText="1"/>
    </xf>
    <xf numFmtId="166" fontId="3" fillId="2" borderId="0" xfId="0" applyNumberFormat="1" applyFont="1" applyFill="1"/>
    <xf numFmtId="167" fontId="8" fillId="0" borderId="0" xfId="1" applyNumberFormat="1" applyFont="1" applyAlignment="1">
      <alignment horizontal="right" wrapText="1"/>
    </xf>
    <xf numFmtId="165" fontId="3" fillId="2" borderId="0" xfId="0" applyNumberFormat="1" applyFont="1" applyFill="1"/>
    <xf numFmtId="164" fontId="5" fillId="4" borderId="1" xfId="0" applyNumberFormat="1" applyFont="1" applyFill="1" applyBorder="1" applyAlignment="1">
      <alignment wrapText="1"/>
    </xf>
    <xf numFmtId="165" fontId="9" fillId="4" borderId="1" xfId="0" applyNumberFormat="1" applyFont="1" applyFill="1" applyBorder="1" applyAlignment="1">
      <alignment wrapText="1"/>
    </xf>
    <xf numFmtId="164" fontId="9" fillId="4" borderId="1" xfId="0" applyNumberFormat="1" applyFont="1" applyFill="1" applyBorder="1" applyAlignment="1">
      <alignment wrapText="1"/>
    </xf>
    <xf numFmtId="165" fontId="5" fillId="4" borderId="1" xfId="0" applyNumberFormat="1" applyFont="1" applyFill="1" applyBorder="1" applyAlignment="1"/>
    <xf numFmtId="165" fontId="9" fillId="4" borderId="1" xfId="0" applyNumberFormat="1" applyFont="1" applyFill="1" applyBorder="1" applyAlignment="1"/>
    <xf numFmtId="0" fontId="5" fillId="0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 vertical="top" wrapText="1"/>
    </xf>
    <xf numFmtId="4" fontId="3" fillId="5" borderId="1" xfId="0" applyNumberFormat="1" applyFont="1" applyFill="1" applyBorder="1" applyAlignment="1">
      <alignment vertical="center" wrapText="1"/>
    </xf>
    <xf numFmtId="0" fontId="3" fillId="0" borderId="1" xfId="0" applyFont="1" applyBorder="1"/>
    <xf numFmtId="0" fontId="3" fillId="0" borderId="0" xfId="0" applyFont="1"/>
    <xf numFmtId="0" fontId="1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17" fontId="3" fillId="0" borderId="1" xfId="0" applyNumberFormat="1" applyFont="1" applyBorder="1"/>
    <xf numFmtId="165" fontId="9" fillId="4" borderId="1" xfId="0" applyNumberFormat="1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right" wrapText="1"/>
    </xf>
    <xf numFmtId="165" fontId="5" fillId="4" borderId="1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wrapText="1"/>
    </xf>
    <xf numFmtId="0" fontId="9" fillId="5" borderId="1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0" fontId="3" fillId="0" borderId="2" xfId="0" applyFont="1" applyBorder="1" applyAlignment="1"/>
    <xf numFmtId="0" fontId="3" fillId="0" borderId="0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6" fillId="3" borderId="12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0" borderId="8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"/>
  <sheetViews>
    <sheetView tabSelected="1" topLeftCell="A7" zoomScale="60" zoomScaleNormal="60" workbookViewId="0">
      <selection activeCell="D9" sqref="D9"/>
    </sheetView>
  </sheetViews>
  <sheetFormatPr defaultColWidth="14.42578125" defaultRowHeight="15" x14ac:dyDescent="0.25"/>
  <cols>
    <col min="1" max="1" width="14.42578125" style="2"/>
    <col min="2" max="2" width="36.28515625" style="2" customWidth="1"/>
    <col min="3" max="16384" width="14.42578125" style="2"/>
  </cols>
  <sheetData>
    <row r="1" spans="1:30" ht="35.1" customHeight="1" x14ac:dyDescent="0.25">
      <c r="A1" s="33" t="s">
        <v>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30" ht="15.75" x14ac:dyDescent="0.25">
      <c r="A2" s="1"/>
      <c r="B2" s="3"/>
      <c r="C2" s="4" t="s">
        <v>1</v>
      </c>
      <c r="D2" s="4">
        <v>2005</v>
      </c>
      <c r="E2" s="4">
        <v>2006</v>
      </c>
      <c r="F2" s="4">
        <v>2007</v>
      </c>
      <c r="G2" s="4">
        <v>2008</v>
      </c>
      <c r="H2" s="4">
        <v>2009</v>
      </c>
      <c r="I2" s="4">
        <v>2010</v>
      </c>
      <c r="J2" s="4">
        <v>2011</v>
      </c>
      <c r="K2" s="4">
        <v>2012</v>
      </c>
      <c r="L2" s="4">
        <v>2013</v>
      </c>
      <c r="M2" s="4">
        <v>2014</v>
      </c>
      <c r="N2" s="4">
        <v>2015</v>
      </c>
      <c r="O2" s="4">
        <v>2016</v>
      </c>
      <c r="P2" s="4">
        <v>2017</v>
      </c>
      <c r="Q2" s="5">
        <v>2018</v>
      </c>
      <c r="R2" s="5">
        <v>2019</v>
      </c>
      <c r="S2" s="5">
        <v>2020</v>
      </c>
      <c r="T2" s="5">
        <v>2021</v>
      </c>
      <c r="U2" s="5">
        <v>2022</v>
      </c>
      <c r="V2" s="5">
        <v>2023</v>
      </c>
      <c r="W2" s="5">
        <v>2024</v>
      </c>
    </row>
    <row r="3" spans="1:30" ht="15.75" x14ac:dyDescent="0.25">
      <c r="A3" s="6"/>
      <c r="B3" s="35" t="s">
        <v>12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7"/>
    </row>
    <row r="4" spans="1:30" ht="15.75" x14ac:dyDescent="0.25">
      <c r="A4" s="7">
        <v>1</v>
      </c>
      <c r="B4" s="8" t="s">
        <v>6</v>
      </c>
      <c r="C4" s="9" t="s">
        <v>2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>
        <v>5467.3</v>
      </c>
      <c r="O4" s="10">
        <v>5400.89</v>
      </c>
      <c r="P4" s="10">
        <v>4864.3</v>
      </c>
      <c r="Q4" s="10">
        <v>4319.2</v>
      </c>
      <c r="R4" s="10">
        <v>4736.6000000000004</v>
      </c>
      <c r="S4" s="10">
        <v>4551.7</v>
      </c>
      <c r="T4" s="10">
        <v>4214.1000000000004</v>
      </c>
      <c r="U4" s="10">
        <v>4340.6000000000004</v>
      </c>
      <c r="V4" s="29">
        <v>4352.1000000000004</v>
      </c>
      <c r="W4" s="29">
        <v>4849.2</v>
      </c>
    </row>
    <row r="5" spans="1:30" ht="31.5" x14ac:dyDescent="0.25">
      <c r="A5" s="7">
        <v>2</v>
      </c>
      <c r="B5" s="8" t="s">
        <v>7</v>
      </c>
      <c r="C5" s="9" t="s">
        <v>2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>
        <v>99.67</v>
      </c>
      <c r="O5" s="10">
        <v>140.30000000000001</v>
      </c>
      <c r="P5" s="10">
        <v>440</v>
      </c>
      <c r="Q5" s="10">
        <v>497.1</v>
      </c>
      <c r="R5" s="10">
        <v>705.2</v>
      </c>
      <c r="S5" s="10">
        <v>868.9</v>
      </c>
      <c r="T5" s="10">
        <v>985.2</v>
      </c>
      <c r="U5" s="10">
        <v>1103.0999999999999</v>
      </c>
      <c r="V5" s="29">
        <v>1029.5999999999999</v>
      </c>
      <c r="W5" s="29" t="s">
        <v>39</v>
      </c>
      <c r="X5" s="11"/>
    </row>
    <row r="6" spans="1:30" ht="51.75" customHeight="1" x14ac:dyDescent="0.25">
      <c r="A6" s="7">
        <v>3</v>
      </c>
      <c r="B6" s="8" t="s">
        <v>49</v>
      </c>
      <c r="C6" s="9" t="s">
        <v>0</v>
      </c>
      <c r="D6" s="10"/>
      <c r="E6" s="10"/>
      <c r="F6" s="10"/>
      <c r="G6" s="10"/>
      <c r="H6" s="10"/>
      <c r="I6" s="10"/>
      <c r="J6" s="10"/>
      <c r="K6" s="10">
        <v>1</v>
      </c>
      <c r="L6" s="10">
        <v>1.6</v>
      </c>
      <c r="M6" s="10">
        <v>2.2000000000000002</v>
      </c>
      <c r="N6" s="10">
        <v>1.8</v>
      </c>
      <c r="O6" s="10">
        <v>2.6</v>
      </c>
      <c r="P6" s="10">
        <v>9</v>
      </c>
      <c r="Q6" s="10">
        <v>11.51</v>
      </c>
      <c r="R6" s="10">
        <v>14.888316513955157</v>
      </c>
      <c r="S6" s="10">
        <v>18.600000000000001</v>
      </c>
      <c r="T6" s="10">
        <v>21.1</v>
      </c>
      <c r="U6" s="10">
        <v>25.413537298990917</v>
      </c>
      <c r="V6" s="29">
        <v>24</v>
      </c>
      <c r="W6" s="29">
        <v>25.87</v>
      </c>
    </row>
    <row r="7" spans="1:30" ht="15.75" x14ac:dyDescent="0.25">
      <c r="A7" s="6"/>
      <c r="B7" s="35" t="s">
        <v>42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7"/>
    </row>
    <row r="8" spans="1:30" ht="31.5" x14ac:dyDescent="0.25">
      <c r="A8" s="7">
        <v>4</v>
      </c>
      <c r="B8" s="8" t="s">
        <v>43</v>
      </c>
      <c r="C8" s="9" t="s">
        <v>2</v>
      </c>
      <c r="D8" s="10">
        <v>2091.9</v>
      </c>
      <c r="E8" s="10">
        <v>2401.1999999999998</v>
      </c>
      <c r="F8" s="10">
        <v>3351.8</v>
      </c>
      <c r="G8" s="10">
        <v>3411.9</v>
      </c>
      <c r="H8" s="10">
        <v>3928.3</v>
      </c>
      <c r="I8" s="10">
        <v>3784.7</v>
      </c>
      <c r="J8" s="10">
        <v>3919</v>
      </c>
      <c r="K8" s="10">
        <v>3588.3</v>
      </c>
      <c r="L8" s="10">
        <v>3547.7</v>
      </c>
      <c r="M8" s="10">
        <v>3446.3</v>
      </c>
      <c r="N8" s="10">
        <v>3235.5</v>
      </c>
      <c r="O8" s="10">
        <v>2813.6</v>
      </c>
      <c r="P8" s="10">
        <v>3415</v>
      </c>
      <c r="Q8" s="10">
        <v>3692</v>
      </c>
      <c r="R8" s="10">
        <v>3674</v>
      </c>
      <c r="S8" s="10">
        <v>3708.5</v>
      </c>
      <c r="T8" s="10">
        <v>4006.5</v>
      </c>
      <c r="U8" s="10">
        <v>3822.8</v>
      </c>
      <c r="V8" s="10">
        <v>4142.8999999999996</v>
      </c>
      <c r="W8" s="32">
        <v>4616.8999999999996</v>
      </c>
      <c r="X8" s="12"/>
    </row>
    <row r="9" spans="1:30" ht="47.25" x14ac:dyDescent="0.25">
      <c r="A9" s="7">
        <v>5</v>
      </c>
      <c r="B9" s="8" t="s">
        <v>46</v>
      </c>
      <c r="C9" s="9" t="s">
        <v>2</v>
      </c>
      <c r="D9" s="10">
        <v>8.5</v>
      </c>
      <c r="E9" s="10">
        <v>13.4</v>
      </c>
      <c r="F9" s="10">
        <v>22.3</v>
      </c>
      <c r="G9" s="10">
        <v>101.3</v>
      </c>
      <c r="H9" s="10">
        <v>151.19999999999999</v>
      </c>
      <c r="I9" s="10">
        <v>71.099999999999994</v>
      </c>
      <c r="J9" s="10">
        <v>64.3</v>
      </c>
      <c r="K9" s="10">
        <v>136.5</v>
      </c>
      <c r="L9" s="10">
        <v>16</v>
      </c>
      <c r="M9" s="10">
        <v>383</v>
      </c>
      <c r="N9" s="10">
        <v>372.5</v>
      </c>
      <c r="O9" s="10">
        <v>346.2</v>
      </c>
      <c r="P9" s="10">
        <v>442.7</v>
      </c>
      <c r="Q9" s="10">
        <v>427.1</v>
      </c>
      <c r="R9" s="10">
        <v>418.30200000000002</v>
      </c>
      <c r="S9" s="10">
        <v>760</v>
      </c>
      <c r="T9" s="10">
        <v>546.29999999999995</v>
      </c>
      <c r="U9" s="10">
        <v>595.29999999999995</v>
      </c>
      <c r="V9" s="10">
        <v>566.29999999999995</v>
      </c>
      <c r="W9" s="10">
        <v>836.8</v>
      </c>
    </row>
    <row r="10" spans="1:30" ht="51.75" customHeight="1" x14ac:dyDescent="0.25">
      <c r="A10" s="7">
        <v>6</v>
      </c>
      <c r="B10" s="8" t="s">
        <v>47</v>
      </c>
      <c r="C10" s="9" t="s">
        <v>0</v>
      </c>
      <c r="D10" s="10">
        <f>D9/D8*100</f>
        <v>0.40632917443472438</v>
      </c>
      <c r="E10" s="10">
        <f t="shared" ref="E10:W10" si="0">E9/E8*100</f>
        <v>0.55805430618024321</v>
      </c>
      <c r="F10" s="10">
        <f t="shared" si="0"/>
        <v>0.66531415955605944</v>
      </c>
      <c r="G10" s="10">
        <f t="shared" si="0"/>
        <v>2.9690201940267884</v>
      </c>
      <c r="H10" s="10">
        <f t="shared" si="0"/>
        <v>3.848993203166764</v>
      </c>
      <c r="I10" s="10">
        <f t="shared" si="0"/>
        <v>1.8786165349961688</v>
      </c>
      <c r="J10" s="10">
        <f t="shared" si="0"/>
        <v>1.6407246746619035</v>
      </c>
      <c r="K10" s="10">
        <f t="shared" si="0"/>
        <v>3.8040297633977094</v>
      </c>
      <c r="L10" s="10">
        <f t="shared" si="0"/>
        <v>0.45099642021591452</v>
      </c>
      <c r="M10" s="10">
        <f t="shared" si="0"/>
        <v>11.113367959840987</v>
      </c>
      <c r="N10" s="10">
        <f t="shared" si="0"/>
        <v>11.512903724308453</v>
      </c>
      <c r="O10" s="10">
        <f t="shared" si="0"/>
        <v>12.304520898493033</v>
      </c>
      <c r="P10" s="10">
        <f t="shared" si="0"/>
        <v>12.963396778916545</v>
      </c>
      <c r="Q10" s="10">
        <f t="shared" si="0"/>
        <v>11.568255687973998</v>
      </c>
      <c r="R10" s="10">
        <f t="shared" si="0"/>
        <v>11.385465432770822</v>
      </c>
      <c r="S10" s="10">
        <f t="shared" si="0"/>
        <v>20.493460968046378</v>
      </c>
      <c r="T10" s="10">
        <f t="shared" si="0"/>
        <v>13.63534256832647</v>
      </c>
      <c r="U10" s="10">
        <f t="shared" si="0"/>
        <v>15.572355341634402</v>
      </c>
      <c r="V10" s="10">
        <f t="shared" si="0"/>
        <v>13.66916893963166</v>
      </c>
      <c r="W10" s="10">
        <f t="shared" si="0"/>
        <v>18.124715718339147</v>
      </c>
      <c r="X10" s="13"/>
      <c r="Y10" s="13"/>
      <c r="Z10" s="13"/>
      <c r="AA10" s="13"/>
      <c r="AB10" s="13"/>
      <c r="AC10" s="13"/>
    </row>
    <row r="11" spans="1:30" ht="16.5" customHeight="1" x14ac:dyDescent="0.25">
      <c r="A11" s="9"/>
      <c r="B11" s="43" t="s">
        <v>35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5"/>
    </row>
    <row r="12" spans="1:30" ht="31.5" x14ac:dyDescent="0.25">
      <c r="A12" s="7">
        <v>7</v>
      </c>
      <c r="B12" s="8" t="s">
        <v>8</v>
      </c>
      <c r="C12" s="9" t="s">
        <v>2</v>
      </c>
      <c r="D12" s="14" t="s">
        <v>4</v>
      </c>
      <c r="E12" s="14" t="s">
        <v>4</v>
      </c>
      <c r="F12" s="14" t="s">
        <v>4</v>
      </c>
      <c r="G12" s="14" t="s">
        <v>4</v>
      </c>
      <c r="H12" s="14" t="s">
        <v>4</v>
      </c>
      <c r="I12" s="14" t="s">
        <v>4</v>
      </c>
      <c r="J12" s="14" t="s">
        <v>4</v>
      </c>
      <c r="K12" s="14" t="s">
        <v>4</v>
      </c>
      <c r="L12" s="14" t="s">
        <v>4</v>
      </c>
      <c r="M12" s="14" t="s">
        <v>4</v>
      </c>
      <c r="N12" s="10">
        <v>982236.4</v>
      </c>
      <c r="O12" s="10">
        <v>792860</v>
      </c>
      <c r="P12" s="10">
        <v>737342.6</v>
      </c>
      <c r="Q12" s="10">
        <v>830271</v>
      </c>
      <c r="R12" s="10">
        <v>839646</v>
      </c>
      <c r="S12" s="10">
        <v>759905</v>
      </c>
      <c r="T12" s="15">
        <v>871147</v>
      </c>
      <c r="U12" s="15">
        <v>888131</v>
      </c>
      <c r="V12" s="15">
        <v>917993</v>
      </c>
      <c r="W12" s="15">
        <v>652176</v>
      </c>
      <c r="X12" s="13"/>
      <c r="Y12" s="13"/>
      <c r="Z12" s="13"/>
      <c r="AA12" s="13"/>
      <c r="AB12" s="13"/>
      <c r="AC12" s="13"/>
      <c r="AD12" s="13"/>
    </row>
    <row r="13" spans="1:30" ht="47.25" x14ac:dyDescent="0.25">
      <c r="A13" s="7">
        <v>8</v>
      </c>
      <c r="B13" s="8" t="s">
        <v>9</v>
      </c>
      <c r="C13" s="9" t="s">
        <v>2</v>
      </c>
      <c r="D13" s="14" t="s">
        <v>4</v>
      </c>
      <c r="E13" s="14" t="s">
        <v>4</v>
      </c>
      <c r="F13" s="14" t="s">
        <v>4</v>
      </c>
      <c r="G13" s="14" t="s">
        <v>4</v>
      </c>
      <c r="H13" s="14" t="s">
        <v>4</v>
      </c>
      <c r="I13" s="14" t="s">
        <v>4</v>
      </c>
      <c r="J13" s="14" t="s">
        <v>4</v>
      </c>
      <c r="K13" s="14" t="s">
        <v>4</v>
      </c>
      <c r="L13" s="14" t="s">
        <v>4</v>
      </c>
      <c r="M13" s="14" t="s">
        <v>4</v>
      </c>
      <c r="N13" s="10">
        <v>227114.4</v>
      </c>
      <c r="O13" s="10">
        <v>212511.3</v>
      </c>
      <c r="P13" s="10">
        <v>227919.5</v>
      </c>
      <c r="Q13" s="10">
        <v>267029</v>
      </c>
      <c r="R13" s="10">
        <v>295018</v>
      </c>
      <c r="S13" s="10">
        <v>266878</v>
      </c>
      <c r="T13" s="15">
        <v>333080</v>
      </c>
      <c r="U13" s="15">
        <v>360720</v>
      </c>
      <c r="V13" s="15">
        <v>278518</v>
      </c>
      <c r="W13" s="15">
        <v>174183</v>
      </c>
    </row>
    <row r="14" spans="1:30" ht="48.75" customHeight="1" x14ac:dyDescent="0.25">
      <c r="A14" s="7">
        <v>9</v>
      </c>
      <c r="B14" s="8" t="s">
        <v>48</v>
      </c>
      <c r="C14" s="9" t="s">
        <v>0</v>
      </c>
      <c r="D14" s="14" t="s">
        <v>4</v>
      </c>
      <c r="E14" s="14" t="s">
        <v>4</v>
      </c>
      <c r="F14" s="14" t="s">
        <v>4</v>
      </c>
      <c r="G14" s="14" t="s">
        <v>4</v>
      </c>
      <c r="H14" s="14" t="s">
        <v>4</v>
      </c>
      <c r="I14" s="14" t="s">
        <v>4</v>
      </c>
      <c r="J14" s="14" t="s">
        <v>4</v>
      </c>
      <c r="K14" s="14" t="s">
        <v>4</v>
      </c>
      <c r="L14" s="14" t="s">
        <v>4</v>
      </c>
      <c r="M14" s="14" t="s">
        <v>4</v>
      </c>
      <c r="N14" s="14">
        <f>N13/N12%</f>
        <v>23.122173032886991</v>
      </c>
      <c r="O14" s="14">
        <f>O13/O12%</f>
        <v>26.803130439169585</v>
      </c>
      <c r="P14" s="14">
        <f>P13/P12%</f>
        <v>30.910936110296628</v>
      </c>
      <c r="Q14" s="14">
        <f>Q13/Q12%</f>
        <v>32.16166769645092</v>
      </c>
      <c r="R14" s="14">
        <f>R13/R12%</f>
        <v>35.135997789544646</v>
      </c>
      <c r="S14" s="14">
        <v>36.020000000000003</v>
      </c>
      <c r="T14" s="16">
        <v>38.229999999999997</v>
      </c>
      <c r="U14" s="16">
        <v>40.299999999999997</v>
      </c>
      <c r="V14" s="16">
        <v>30.38</v>
      </c>
      <c r="W14" s="16">
        <v>26.7</v>
      </c>
      <c r="X14" s="13"/>
    </row>
    <row r="15" spans="1:30" ht="15.75" x14ac:dyDescent="0.25">
      <c r="A15" s="9"/>
      <c r="B15" s="43" t="s">
        <v>3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5"/>
    </row>
    <row r="16" spans="1:30" ht="15.75" x14ac:dyDescent="0.25">
      <c r="A16" s="7">
        <v>10</v>
      </c>
      <c r="B16" s="8" t="s">
        <v>11</v>
      </c>
      <c r="C16" s="9" t="s">
        <v>2</v>
      </c>
      <c r="D16" s="10">
        <v>1684318.5</v>
      </c>
      <c r="E16" s="10">
        <v>263971.3</v>
      </c>
      <c r="F16" s="10">
        <v>261188</v>
      </c>
      <c r="G16" s="10">
        <v>453373.1</v>
      </c>
      <c r="H16" s="10">
        <v>227555</v>
      </c>
      <c r="I16" s="10">
        <v>303116.59999999998</v>
      </c>
      <c r="J16" s="10">
        <v>420668.3</v>
      </c>
      <c r="K16" s="10">
        <v>355952.5</v>
      </c>
      <c r="L16" s="17">
        <v>382214.3</v>
      </c>
      <c r="M16" s="18">
        <v>337414.8</v>
      </c>
      <c r="N16" s="18">
        <v>251565.7</v>
      </c>
      <c r="O16" s="18">
        <v>151391.1</v>
      </c>
      <c r="P16" s="18">
        <v>126874.6</v>
      </c>
      <c r="Q16" s="18">
        <v>149962.4</v>
      </c>
      <c r="R16" s="18">
        <v>180506.7</v>
      </c>
      <c r="S16" s="18">
        <v>137828</v>
      </c>
      <c r="T16" s="18">
        <v>42090</v>
      </c>
      <c r="U16" s="18">
        <v>46487.8</v>
      </c>
      <c r="V16" s="27" t="s">
        <v>38</v>
      </c>
      <c r="W16" s="27" t="s">
        <v>40</v>
      </c>
    </row>
    <row r="17" spans="1:23" ht="47.25" x14ac:dyDescent="0.25">
      <c r="A17" s="7">
        <v>11</v>
      </c>
      <c r="B17" s="8" t="s">
        <v>10</v>
      </c>
      <c r="C17" s="9" t="str">
        <f>$C$16</f>
        <v>1000 т / год</v>
      </c>
      <c r="D17" s="10">
        <v>10918.2</v>
      </c>
      <c r="E17" s="10">
        <v>38076.199999999997</v>
      </c>
      <c r="F17" s="10">
        <v>238846.59999999998</v>
      </c>
      <c r="G17" s="10">
        <v>282182.80000000005</v>
      </c>
      <c r="H17" s="10">
        <v>59468.1</v>
      </c>
      <c r="I17" s="10">
        <v>20235.100000000002</v>
      </c>
      <c r="J17" s="10">
        <v>45604.9</v>
      </c>
      <c r="K17" s="10">
        <v>95628.1</v>
      </c>
      <c r="L17" s="18">
        <v>82337.5</v>
      </c>
      <c r="M17" s="18">
        <v>110555.29999999999</v>
      </c>
      <c r="N17" s="18">
        <v>74553.400000000009</v>
      </c>
      <c r="O17" s="18">
        <v>33657.799999999996</v>
      </c>
      <c r="P17" s="18">
        <v>190785.6</v>
      </c>
      <c r="Q17" s="18">
        <v>29992.799999999999</v>
      </c>
      <c r="R17" s="18">
        <v>36645.300000000003</v>
      </c>
      <c r="S17" s="18">
        <v>30711.8</v>
      </c>
      <c r="T17" s="18">
        <v>4924</v>
      </c>
      <c r="U17" s="18">
        <v>3388.7</v>
      </c>
      <c r="V17" s="27">
        <v>2796.7</v>
      </c>
      <c r="W17" s="27" t="s">
        <v>41</v>
      </c>
    </row>
    <row r="18" spans="1:23" ht="47.25" x14ac:dyDescent="0.25">
      <c r="A18" s="7">
        <v>12</v>
      </c>
      <c r="B18" s="8" t="s">
        <v>34</v>
      </c>
      <c r="C18" s="9" t="s">
        <v>0</v>
      </c>
      <c r="D18" s="14">
        <f>D17/D16*100</f>
        <v>0.64822656759989283</v>
      </c>
      <c r="E18" s="14">
        <f>E17/E16*100</f>
        <v>14.42437113428619</v>
      </c>
      <c r="F18" s="14">
        <f>F17/F16*100</f>
        <v>91.44623795886487</v>
      </c>
      <c r="G18" s="14">
        <f t="shared" ref="G18:P18" si="1">G17/G16*100</f>
        <v>62.24074608749396</v>
      </c>
      <c r="H18" s="14">
        <f t="shared" si="1"/>
        <v>26.133506185317835</v>
      </c>
      <c r="I18" s="14">
        <f t="shared" si="1"/>
        <v>6.6756818993087164</v>
      </c>
      <c r="J18" s="14">
        <f t="shared" si="1"/>
        <v>10.84105933344633</v>
      </c>
      <c r="K18" s="14">
        <f t="shared" si="1"/>
        <v>26.865410412906215</v>
      </c>
      <c r="L18" s="14">
        <f t="shared" si="1"/>
        <v>21.542234291077023</v>
      </c>
      <c r="M18" s="14">
        <f t="shared" si="1"/>
        <v>32.765397368461606</v>
      </c>
      <c r="N18" s="14">
        <f t="shared" si="1"/>
        <v>29.635757179933513</v>
      </c>
      <c r="O18" s="14">
        <f t="shared" si="1"/>
        <v>22.232350514660371</v>
      </c>
      <c r="P18" s="14">
        <f t="shared" si="1"/>
        <v>150.37336078300936</v>
      </c>
      <c r="Q18" s="14">
        <f>Q17/Q16*100</f>
        <v>20.000213386822296</v>
      </c>
      <c r="R18" s="14">
        <f>R17/R16*100</f>
        <v>20.301351694978635</v>
      </c>
      <c r="S18" s="14">
        <f>S17/S16*100</f>
        <v>22.28270017703224</v>
      </c>
      <c r="T18" s="14">
        <f>T17/T16*100</f>
        <v>11.698740793537658</v>
      </c>
      <c r="U18" s="14">
        <v>7.3</v>
      </c>
      <c r="V18" s="28">
        <v>6.3</v>
      </c>
      <c r="W18" s="28">
        <v>11.17</v>
      </c>
    </row>
    <row r="19" spans="1:23" ht="32.25" customHeight="1" x14ac:dyDescent="0.25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1"/>
    </row>
    <row r="20" spans="1:23" ht="38.25" customHeight="1" x14ac:dyDescent="0.25">
      <c r="B20" s="38" t="s">
        <v>44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23" ht="21.6" customHeight="1" x14ac:dyDescent="0.25">
      <c r="B21" s="38" t="s">
        <v>36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</row>
    <row r="22" spans="1:23" ht="21.6" customHeight="1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19"/>
      <c r="M22" s="19"/>
      <c r="N22" s="19"/>
      <c r="O22" s="19"/>
      <c r="P22" s="19"/>
      <c r="Q22" s="19"/>
    </row>
    <row r="23" spans="1:23" ht="32.25" customHeight="1" x14ac:dyDescent="0.25">
      <c r="B23" s="39" t="s">
        <v>37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19"/>
    </row>
    <row r="24" spans="1:23" ht="50.1" customHeight="1" x14ac:dyDescent="0.25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23" ht="32.25" customHeight="1" x14ac:dyDescent="0.25"/>
  </sheetData>
  <mergeCells count="9">
    <mergeCell ref="A1:W1"/>
    <mergeCell ref="B7:W7"/>
    <mergeCell ref="B3:W3"/>
    <mergeCell ref="B20:Q20"/>
    <mergeCell ref="B23:Q23"/>
    <mergeCell ref="B19:R19"/>
    <mergeCell ref="B21:Q21"/>
    <mergeCell ref="B15:W15"/>
    <mergeCell ref="B11:W11"/>
  </mergeCells>
  <phoneticPr fontId="1" type="noConversion"/>
  <pageMargins left="0.70866141732283472" right="0.70866141732283472" top="0.78740157480314965" bottom="0.78740157480314965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opLeftCell="A4" workbookViewId="0">
      <selection activeCell="A36" sqref="A36"/>
    </sheetView>
  </sheetViews>
  <sheetFormatPr defaultColWidth="77.28515625" defaultRowHeight="15" x14ac:dyDescent="0.25"/>
  <cols>
    <col min="1" max="1" width="77.28515625" style="23"/>
    <col min="2" max="2" width="89.5703125" style="23" customWidth="1"/>
    <col min="3" max="16384" width="77.28515625" style="23"/>
  </cols>
  <sheetData>
    <row r="1" spans="1:2" x14ac:dyDescent="0.25">
      <c r="A1" s="21" t="s">
        <v>13</v>
      </c>
      <c r="B1" s="22" t="s">
        <v>14</v>
      </c>
    </row>
    <row r="2" spans="1:2" ht="105" x14ac:dyDescent="0.25">
      <c r="A2" s="21" t="s">
        <v>15</v>
      </c>
      <c r="B2" s="24" t="s">
        <v>16</v>
      </c>
    </row>
    <row r="3" spans="1:2" ht="30" x14ac:dyDescent="0.25">
      <c r="A3" s="21" t="s">
        <v>17</v>
      </c>
      <c r="B3" s="25" t="s">
        <v>18</v>
      </c>
    </row>
    <row r="4" spans="1:2" x14ac:dyDescent="0.25">
      <c r="A4" s="21" t="s">
        <v>19</v>
      </c>
      <c r="B4" s="22" t="s">
        <v>20</v>
      </c>
    </row>
    <row r="5" spans="1:2" ht="165" x14ac:dyDescent="0.25">
      <c r="A5" s="21" t="s">
        <v>21</v>
      </c>
      <c r="B5" s="25" t="s">
        <v>45</v>
      </c>
    </row>
    <row r="6" spans="1:2" x14ac:dyDescent="0.25">
      <c r="A6" s="21" t="s">
        <v>22</v>
      </c>
      <c r="B6" s="22" t="s">
        <v>23</v>
      </c>
    </row>
    <row r="7" spans="1:2" ht="150" x14ac:dyDescent="0.25">
      <c r="A7" s="21" t="s">
        <v>24</v>
      </c>
      <c r="B7" s="25" t="s">
        <v>25</v>
      </c>
    </row>
    <row r="8" spans="1:2" x14ac:dyDescent="0.25">
      <c r="A8" s="21" t="s">
        <v>26</v>
      </c>
      <c r="B8" s="25" t="s">
        <v>4</v>
      </c>
    </row>
    <row r="9" spans="1:2" x14ac:dyDescent="0.25">
      <c r="A9" s="21" t="s">
        <v>27</v>
      </c>
      <c r="B9" s="31" t="s">
        <v>33</v>
      </c>
    </row>
    <row r="10" spans="1:2" x14ac:dyDescent="0.25">
      <c r="A10" s="46" t="s">
        <v>28</v>
      </c>
      <c r="B10" s="48" t="s">
        <v>4</v>
      </c>
    </row>
    <row r="11" spans="1:2" x14ac:dyDescent="0.25">
      <c r="A11" s="47"/>
      <c r="B11" s="49"/>
    </row>
    <row r="12" spans="1:2" x14ac:dyDescent="0.25">
      <c r="A12" s="47"/>
      <c r="B12" s="50"/>
    </row>
    <row r="13" spans="1:2" x14ac:dyDescent="0.25">
      <c r="A13" s="21" t="s">
        <v>29</v>
      </c>
      <c r="B13" s="26" t="s">
        <v>30</v>
      </c>
    </row>
    <row r="14" spans="1:2" x14ac:dyDescent="0.25">
      <c r="A14" s="21" t="s">
        <v>31</v>
      </c>
      <c r="B14" s="22" t="s">
        <v>32</v>
      </c>
    </row>
  </sheetData>
  <mergeCells count="2">
    <mergeCell ref="A10:A12"/>
    <mergeCell ref="B10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I-3</vt:lpstr>
      <vt:lpstr>Метаданные</vt:lpstr>
      <vt:lpstr>'I-3'!Область_печати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di.sadvakasova</cp:lastModifiedBy>
  <cp:lastPrinted>2020-12-04T11:09:43Z</cp:lastPrinted>
  <dcterms:created xsi:type="dcterms:W3CDTF">2011-05-01T09:55:58Z</dcterms:created>
  <dcterms:modified xsi:type="dcterms:W3CDTF">2025-12-22T07:14:17Z</dcterms:modified>
</cp:coreProperties>
</file>